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Veřejné zakázky\2022\VZ Benjamín Instalace klimatizačních jednotek\Zhotovitel\Zadávací dokumentace\Příloha č.2 - PD\D.1.4a - CHL\"/>
    </mc:Choice>
  </mc:AlternateContent>
  <xr:revisionPtr revIDLastSave="0" documentId="13_ncr:1_{590175B0-1555-469D-9845-8EB22FA759F5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ŘEHLED CHL" sheetId="12" r:id="rId1"/>
    <sheet name="CHL_KLM" sheetId="6" r:id="rId2"/>
  </sheets>
  <definedNames>
    <definedName name="_xlnm._FilterDatabase" localSheetId="1" hidden="1">CHL_KLM!$A$7:$XEC$51</definedName>
    <definedName name="_xlnm.Print_Area" localSheetId="1">CHL_KLM!$A$1:$I$51</definedName>
    <definedName name="_xlnm.Print_Area" localSheetId="0">'PŘEHLED CHL'!$A$1:$H$18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2" l="1"/>
  <c r="H24" i="6"/>
  <c r="F23" i="6" l="1"/>
  <c r="F24" i="6"/>
  <c r="H23" i="6"/>
  <c r="F31" i="6" l="1"/>
  <c r="H31" i="6"/>
  <c r="F37" i="6"/>
  <c r="H37" i="6"/>
  <c r="F36" i="6"/>
  <c r="H36" i="6"/>
  <c r="F35" i="6"/>
  <c r="H35" i="6"/>
  <c r="F34" i="6"/>
  <c r="H34" i="6"/>
  <c r="F33" i="6"/>
  <c r="H33" i="6"/>
  <c r="F32" i="6"/>
  <c r="H32" i="6"/>
  <c r="F30" i="6"/>
  <c r="H30" i="6"/>
  <c r="B12" i="12" l="1"/>
  <c r="B9" i="12"/>
  <c r="H41" i="6"/>
  <c r="H47" i="6"/>
  <c r="H46" i="6"/>
  <c r="F44" i="6" l="1"/>
  <c r="F46" i="6"/>
  <c r="F40" i="6"/>
  <c r="F43" i="6"/>
  <c r="F45" i="6"/>
  <c r="F42" i="6"/>
  <c r="F39" i="6"/>
  <c r="H44" i="6"/>
  <c r="H43" i="6"/>
  <c r="H40" i="6"/>
  <c r="H42" i="6"/>
  <c r="H45" i="6"/>
  <c r="H39" i="6"/>
  <c r="H51" i="6" l="1"/>
  <c r="F13" i="12" s="1"/>
  <c r="F47" i="6"/>
  <c r="F41" i="6"/>
  <c r="F51" i="6" l="1"/>
  <c r="E13" i="12" s="1"/>
  <c r="H15" i="6" l="1"/>
  <c r="F15" i="6" l="1"/>
  <c r="H14" i="6" l="1"/>
  <c r="H12" i="6"/>
  <c r="H10" i="6"/>
  <c r="F10" i="6"/>
  <c r="F21" i="6" l="1"/>
  <c r="F20" i="6"/>
  <c r="F12" i="6"/>
  <c r="F11" i="6"/>
  <c r="F14" i="6"/>
  <c r="H21" i="6"/>
  <c r="H20" i="6"/>
  <c r="H25" i="6"/>
  <c r="H11" i="6"/>
  <c r="F18" i="6" l="1"/>
  <c r="F25" i="6"/>
  <c r="F17" i="6"/>
  <c r="H17" i="6"/>
  <c r="H18" i="6"/>
  <c r="F27" i="6" l="1"/>
  <c r="E10" i="12" s="1"/>
  <c r="H27" i="6"/>
  <c r="F10" i="12" s="1"/>
  <c r="G13" i="12" l="1"/>
  <c r="G14" i="12" s="1"/>
  <c r="G10" i="12" l="1"/>
  <c r="G11" i="12" s="1"/>
  <c r="G16" i="12" s="1"/>
  <c r="G18" i="12" l="1"/>
</calcChain>
</file>

<file path=xl/sharedStrings.xml><?xml version="1.0" encoding="utf-8"?>
<sst xmlns="http://schemas.openxmlformats.org/spreadsheetml/2006/main" count="116" uniqueCount="73">
  <si>
    <t>Akce:</t>
  </si>
  <si>
    <t>Investor:</t>
  </si>
  <si>
    <t>Zpracovatel profese:</t>
  </si>
  <si>
    <t>JAN BOSÁK, IČ: 05368588, TELEVIZNÍ 2618 ROŽNOV POD RADHOŠTĚM</t>
  </si>
  <si>
    <t>Vypracoval:</t>
  </si>
  <si>
    <t>Ing. Jan Bosák</t>
  </si>
  <si>
    <t>Zodpovědný projektant:</t>
  </si>
  <si>
    <t>Označení ve výkrese</t>
  </si>
  <si>
    <t>Položka</t>
  </si>
  <si>
    <t>Měrná jednotka</t>
  </si>
  <si>
    <t>Množství</t>
  </si>
  <si>
    <t>Cena materiál</t>
  </si>
  <si>
    <t>Cena montáž</t>
  </si>
  <si>
    <t>Cena Celkem</t>
  </si>
  <si>
    <t>Poznámka</t>
  </si>
  <si>
    <t>kpl</t>
  </si>
  <si>
    <t xml:space="preserve">Celkem </t>
  </si>
  <si>
    <t>Cena celkem bez DPH</t>
  </si>
  <si>
    <t xml:space="preserve"> </t>
  </si>
  <si>
    <t>Cena celkem s DPH</t>
  </si>
  <si>
    <t>Cena jednotková materiál</t>
  </si>
  <si>
    <t>Cena celkem materiál</t>
  </si>
  <si>
    <t>Cena jednotková montáž</t>
  </si>
  <si>
    <t>Cena celkem montáž</t>
  </si>
  <si>
    <t>1.1</t>
  </si>
  <si>
    <t>ks</t>
  </si>
  <si>
    <t>1.2</t>
  </si>
  <si>
    <t>1.3</t>
  </si>
  <si>
    <t>bm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</si>
  <si>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</si>
  <si>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Tepelná izolace na bázi syntetického kaučuku tloušťky 13 mm. Samolepící. Orientační hodnota součinitel tepelné vodivosti 0,035 W/m*K.</t>
  </si>
  <si>
    <t>Spojovací/těsnící, montážní, závěsný a podpěrný materiál</t>
  </si>
  <si>
    <t>kg</t>
  </si>
  <si>
    <t>Cena zařízení č.1 bez DPH</t>
  </si>
  <si>
    <t>Chladivo R32 + doplnění do systému</t>
  </si>
  <si>
    <t>Předizolované chladivové Cu potrubí ᴓ 9,5/6,4, vč. přechodek, komunikační a napájecí kabeláže (vnitřní-venkovní jednotka). Tl. izolace min. 9mm, tl. stěny potrubí min. 0,8mm. V exteriéru s Al polepem.</t>
  </si>
  <si>
    <t>Předizolované chladivové Cu potrubí ᴓ 12,7/6,4, vč. přechodek, komunikační a napájecí kabeláže (vnitřní-venkovní jednotka). Tl. izolace min. 9mm, tl. stěny potrubí min. 0,8mm. V exteriéru s Al polepem.</t>
  </si>
  <si>
    <t>Vakuování + tlaková zkouška dusíkem</t>
  </si>
  <si>
    <t>Doprava</t>
  </si>
  <si>
    <t>Projektová dokumentace skutečného stavu</t>
  </si>
  <si>
    <t>Všechny uvedené položky jsou uvedeny včetně montážních prací a ostatních nezbytných úkonu spojených s instalací systému</t>
  </si>
  <si>
    <t>Cena společných položek bez DPH</t>
  </si>
  <si>
    <t xml:space="preserve">Vnitřní nástěnná jednotka multi-split systému Qch= 5,0 kW. Napájeno z venkovní jednotky. Včetně filtru na sání, směrování proudu vzduchu, infra ovladače. Rozměry 300x1040x295mm(vxšxh), m=14,5kg. </t>
  </si>
  <si>
    <t>Vnitřní nástěnná jednotka multi-split systému Qch= 3,5 kW. Napájeno z venkovní jednotky. Včetně filtru na sání, směrování proudu vzduchu, infra ovladače. Rozměry 294x811x272mm(vxšxh), m=10kg.</t>
  </si>
  <si>
    <t>Zakrytí podlah fólií přilepenou lepící páskou</t>
  </si>
  <si>
    <t>m2</t>
  </si>
  <si>
    <t>Fólie pro malířské potřeby zakrývací tl 7µ 4x5m</t>
  </si>
  <si>
    <t xml:space="preserve">Společné položky </t>
  </si>
  <si>
    <t>Vnitrostaveništní přesun hmot (horizontální+vertikální)</t>
  </si>
  <si>
    <t>Uvedení do provozu, zkouška zařízení, zaškolení obsluhy, vystavení předávacího protokolu</t>
  </si>
  <si>
    <t>Technická a koordinační činnost na stavbě</t>
  </si>
  <si>
    <t>Dílenské/výrobní dokumentace zhotovitele</t>
  </si>
  <si>
    <t>Pozn.</t>
  </si>
  <si>
    <t>Vedlejší rozpočtové náklady (Drobné náklady spojené s neočekávanými kolizemi v rámci stávajícího stavu, do 1,0 % z celkové ceny materiálu)</t>
  </si>
  <si>
    <t>Instalace klimatizační jednotky, Benjamín, příspěvková organizace, Modrá 1705, Petřvald 735 41</t>
  </si>
  <si>
    <t>Benjamín, příspěvková organizace, Modrá 1705, Petřvald 735 41, IČ: 00847461</t>
  </si>
  <si>
    <t>Venkovní kondenzační jednotka multi-split systému Qch=3,14-9,02kW . Pmax=3,04kW,Imax=13,91A,U=1x230VAC/50Hz. Orientační rozměry 734x958x340mm (vxšxh), m=68kg. Chladivo R32 (předplněno 2,4 kg). Lw = 64 dB(A).</t>
  </si>
  <si>
    <t>Sada nástěnných konzolí na stěnu s izolací tl. 140 mm. Konzoly se základním nátěrem a práškovou barvou. Celková únosnost pro váhu kondenzační jednotky.</t>
  </si>
  <si>
    <t>t</t>
  </si>
  <si>
    <t>Vnitrostaveništní doprava suti a vybouraných hmot pro budovy v do 12 m ručně</t>
  </si>
  <si>
    <t>Poplatek za uložení na skládce (skládkovné) stavebního odpadu ze směsí nebo oddělených frakcí betonu, cihel a keramických výrobků</t>
  </si>
  <si>
    <t>Úprava ostění otvoru při opravách omítnutím MC včetně malby upravované části (uvedení do stavu před provedením prostupu)</t>
  </si>
  <si>
    <t>Vybourání otvorů ve stuzkopemzobetonovém panelu do 0,025 m2, tl do 380 mm</t>
  </si>
  <si>
    <t>Vybourání otvorů ve zdivu cihelném pl do 0,02 m2 na MVC nebo MV tl do 300 mm</t>
  </si>
  <si>
    <t>Odvoz suti a vybouraných hmot z meziskládky na skládku do 5 km s naložením a se složením</t>
  </si>
  <si>
    <t>Lešení do výšky 4 m</t>
  </si>
  <si>
    <t>Vypracování a předání provozního řádu</t>
  </si>
  <si>
    <t>Krycí lišta pro vedení Cu potrubí, šířka 60 mm. Plastová, bílá, včetně tvarovek.</t>
  </si>
  <si>
    <t>Krycí lišta pro vedení Cu potrubí, šířka 140 mm. Plastová, bílá, včetně tvarovek.</t>
  </si>
  <si>
    <t>Zařízení č.1 – CHL/KLM vybraných místností</t>
  </si>
  <si>
    <t>CHL/KLM</t>
  </si>
  <si>
    <t>VÝKAZ VÝMĚR</t>
  </si>
  <si>
    <t>DPH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</si>
</sst>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8" xfId="0" applyBorder="1" applyAlignment="1">
      <alignment wrapText="1"/>
    </xf>
    <xf numFmtId="0" fontId="0" fillId="0" borderId="0" xfId="0" applyAlignment="1">
      <alignment horizontal="center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5" fillId="2" borderId="22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7" fillId="2" borderId="30" xfId="0" applyFont="1" applyFill="1" applyBorder="1"/>
    <xf numFmtId="0" fontId="7" fillId="2" borderId="30" xfId="0" applyFont="1" applyFill="1" applyBorder="1" applyAlignment="1">
      <alignment horizontal="center"/>
    </xf>
    <xf numFmtId="164" fontId="7" fillId="2" borderId="30" xfId="0" applyNumberFormat="1" applyFont="1" applyFill="1" applyBorder="1"/>
    <xf numFmtId="0" fontId="8" fillId="2" borderId="22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7" fillId="2" borderId="22" xfId="0" applyFont="1" applyFill="1" applyBorder="1"/>
    <xf numFmtId="0" fontId="7" fillId="2" borderId="22" xfId="0" applyFont="1" applyFill="1" applyBorder="1" applyAlignment="1">
      <alignment horizontal="center"/>
    </xf>
    <xf numFmtId="164" fontId="7" fillId="2" borderId="22" xfId="0" applyNumberFormat="1" applyFont="1" applyFill="1" applyBorder="1"/>
    <xf numFmtId="0" fontId="0" fillId="0" borderId="8" xfId="0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164" fontId="0" fillId="0" borderId="8" xfId="0" applyNumberFormat="1" applyBorder="1"/>
    <xf numFmtId="0" fontId="5" fillId="2" borderId="20" xfId="0" applyFont="1" applyFill="1" applyBorder="1"/>
    <xf numFmtId="0" fontId="5" fillId="2" borderId="21" xfId="0" applyFont="1" applyFill="1" applyBorder="1"/>
    <xf numFmtId="0" fontId="6" fillId="0" borderId="4" xfId="0" applyFont="1" applyBorder="1" applyAlignment="1">
      <alignment horizontal="center"/>
    </xf>
    <xf numFmtId="0" fontId="0" fillId="0" borderId="6" xfId="0" applyBorder="1"/>
    <xf numFmtId="0" fontId="7" fillId="2" borderId="17" xfId="0" applyFont="1" applyFill="1" applyBorder="1"/>
    <xf numFmtId="0" fontId="7" fillId="2" borderId="16" xfId="0" applyFont="1" applyFill="1" applyBorder="1"/>
    <xf numFmtId="49" fontId="6" fillId="0" borderId="18" xfId="0" applyNumberFormat="1" applyFont="1" applyBorder="1" applyAlignment="1">
      <alignment horizontal="center"/>
    </xf>
    <xf numFmtId="0" fontId="0" fillId="0" borderId="25" xfId="0" applyBorder="1"/>
    <xf numFmtId="0" fontId="7" fillId="2" borderId="31" xfId="0" applyFont="1" applyFill="1" applyBorder="1"/>
    <xf numFmtId="0" fontId="7" fillId="2" borderId="35" xfId="0" applyFont="1" applyFill="1" applyBorder="1"/>
    <xf numFmtId="0" fontId="7" fillId="2" borderId="35" xfId="0" applyFont="1" applyFill="1" applyBorder="1" applyAlignment="1">
      <alignment horizontal="center"/>
    </xf>
    <xf numFmtId="164" fontId="7" fillId="2" borderId="35" xfId="0" applyNumberFormat="1" applyFont="1" applyFill="1" applyBorder="1"/>
    <xf numFmtId="0" fontId="7" fillId="2" borderId="42" xfId="0" applyFont="1" applyFill="1" applyBorder="1"/>
    <xf numFmtId="0" fontId="7" fillId="2" borderId="20" xfId="0" applyFont="1" applyFill="1" applyBorder="1"/>
    <xf numFmtId="0" fontId="7" fillId="2" borderId="21" xfId="0" applyFont="1" applyFill="1" applyBorder="1"/>
    <xf numFmtId="0" fontId="3" fillId="0" borderId="14" xfId="0" applyFont="1" applyBorder="1" applyAlignment="1">
      <alignment horizontal="left" vertical="center" wrapText="1"/>
    </xf>
    <xf numFmtId="164" fontId="0" fillId="0" borderId="45" xfId="0" applyNumberFormat="1" applyBorder="1"/>
    <xf numFmtId="164" fontId="7" fillId="2" borderId="30" xfId="0" applyNumberFormat="1" applyFont="1" applyFill="1" applyBorder="1" applyAlignment="1">
      <alignment horizontal="center"/>
    </xf>
    <xf numFmtId="0" fontId="0" fillId="0" borderId="9" xfId="0" applyBorder="1" applyAlignment="1">
      <alignment wrapText="1"/>
    </xf>
    <xf numFmtId="0" fontId="5" fillId="2" borderId="21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0" fontId="0" fillId="0" borderId="0" xfId="0" applyAlignment="1">
      <alignment wrapText="1"/>
    </xf>
    <xf numFmtId="0" fontId="7" fillId="2" borderId="22" xfId="0" applyFont="1" applyFill="1" applyBorder="1" applyAlignment="1">
      <alignment wrapText="1"/>
    </xf>
    <xf numFmtId="49" fontId="10" fillId="0" borderId="7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8" xfId="0" applyFont="1" applyBorder="1" applyAlignment="1">
      <alignment horizontal="center"/>
    </xf>
    <xf numFmtId="164" fontId="11" fillId="0" borderId="8" xfId="0" applyNumberFormat="1" applyFont="1" applyBorder="1"/>
    <xf numFmtId="164" fontId="11" fillId="0" borderId="45" xfId="0" applyNumberFormat="1" applyFont="1" applyBorder="1"/>
    <xf numFmtId="0" fontId="11" fillId="0" borderId="9" xfId="0" applyFont="1" applyBorder="1" applyAlignment="1">
      <alignment wrapText="1"/>
    </xf>
    <xf numFmtId="0" fontId="11" fillId="0" borderId="0" xfId="0" applyFont="1"/>
    <xf numFmtId="0" fontId="11" fillId="0" borderId="8" xfId="0" applyFont="1" applyBorder="1"/>
    <xf numFmtId="0" fontId="14" fillId="2" borderId="20" xfId="0" applyFont="1" applyFill="1" applyBorder="1"/>
    <xf numFmtId="0" fontId="15" fillId="2" borderId="22" xfId="0" applyFont="1" applyFill="1" applyBorder="1" applyAlignment="1">
      <alignment wrapText="1"/>
    </xf>
    <xf numFmtId="0" fontId="15" fillId="2" borderId="22" xfId="0" applyFont="1" applyFill="1" applyBorder="1"/>
    <xf numFmtId="0" fontId="15" fillId="2" borderId="21" xfId="0" applyFont="1" applyFill="1" applyBorder="1" applyAlignment="1">
      <alignment wrapText="1"/>
    </xf>
    <xf numFmtId="0" fontId="11" fillId="0" borderId="45" xfId="0" applyFont="1" applyBorder="1"/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 shrinkToFit="1"/>
    </xf>
    <xf numFmtId="49" fontId="3" fillId="0" borderId="32" xfId="0" applyNumberFormat="1" applyFont="1" applyBorder="1" applyAlignment="1">
      <alignment horizontal="center" vertical="center" wrapText="1" shrinkToFit="1"/>
    </xf>
    <xf numFmtId="49" fontId="3" fillId="0" borderId="18" xfId="0" applyNumberFormat="1" applyFont="1" applyBorder="1" applyAlignment="1">
      <alignment horizontal="center" vertical="center" wrapText="1" shrinkToFit="1"/>
    </xf>
    <xf numFmtId="49" fontId="3" fillId="0" borderId="36" xfId="0" applyNumberFormat="1" applyFont="1" applyBorder="1" applyAlignment="1">
      <alignment horizontal="center" vertical="center" wrapText="1" shrinkToFit="1"/>
    </xf>
    <xf numFmtId="49" fontId="3" fillId="0" borderId="44" xfId="0" applyNumberFormat="1" applyFont="1" applyBorder="1" applyAlignment="1">
      <alignment horizontal="center" vertical="center" wrapText="1" shrinkToFit="1"/>
    </xf>
    <xf numFmtId="49" fontId="3" fillId="0" borderId="33" xfId="0" applyNumberFormat="1" applyFont="1" applyBorder="1" applyAlignment="1">
      <alignment horizontal="center" vertical="center" wrapText="1" shrinkToFit="1"/>
    </xf>
    <xf numFmtId="0" fontId="1" fillId="0" borderId="3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29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112396</xdr:rowOff>
    </xdr:from>
    <xdr:to>
      <xdr:col>5</xdr:col>
      <xdr:colOff>409575</xdr:colOff>
      <xdr:row>2</xdr:row>
      <xdr:rowOff>306498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F1BDA12-4BB3-4B93-9931-15D9D86E73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3975" y="350521"/>
          <a:ext cx="2428875" cy="5255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264459</xdr:colOff>
      <xdr:row>1</xdr:row>
      <xdr:rowOff>162486</xdr:rowOff>
    </xdr:from>
    <xdr:to>
      <xdr:col>6</xdr:col>
      <xdr:colOff>277906</xdr:colOff>
      <xdr:row>3</xdr:row>
      <xdr:rowOff>113036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8285EE3-C951-4A0C-86F2-A9D065E73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2977" y="395568"/>
          <a:ext cx="2935941" cy="606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86C08-EDDE-40EB-A020-14647D3B959E}">
  <sheetPr>
    <pageSetUpPr fitToPage="1"/>
  </sheetPr>
  <dimension ref="A1:H107"/>
  <sheetViews>
    <sheetView tabSelected="1" workbookViewId="0">
      <selection activeCell="C24" sqref="C24"/>
    </sheetView>
  </sheetViews>
  <sheetFormatPr defaultRowHeight="14.5" x14ac:dyDescent="0.35"/>
  <cols>
    <col min="1" max="1" width="13.08984375" customWidth="1"/>
    <col min="2" max="2" width="61.453125" customWidth="1"/>
    <col min="3" max="3" width="10.6328125" style="2" customWidth="1"/>
    <col min="4" max="4" width="9.08984375" style="2"/>
    <col min="5" max="5" width="12.90625" style="2" customWidth="1"/>
    <col min="6" max="6" width="11.6328125" customWidth="1"/>
    <col min="7" max="7" width="11.90625" bestFit="1" customWidth="1"/>
    <col min="8" max="8" width="10.54296875" customWidth="1"/>
    <col min="11" max="11" width="15.36328125" customWidth="1"/>
    <col min="13" max="13" width="11.08984375" customWidth="1"/>
    <col min="14" max="14" width="19.36328125" customWidth="1"/>
  </cols>
  <sheetData>
    <row r="1" spans="1:8" ht="18.5" thickBot="1" x14ac:dyDescent="0.4">
      <c r="A1" s="65" t="s">
        <v>71</v>
      </c>
      <c r="B1" s="66"/>
      <c r="C1" s="66"/>
      <c r="D1" s="66"/>
      <c r="E1" s="66"/>
      <c r="F1" s="66"/>
      <c r="G1" s="66"/>
      <c r="H1" s="67"/>
    </row>
    <row r="2" spans="1:8" ht="26" x14ac:dyDescent="0.35">
      <c r="A2" s="3" t="s">
        <v>0</v>
      </c>
      <c r="B2" s="44" t="s">
        <v>54</v>
      </c>
      <c r="C2" s="68"/>
      <c r="D2" s="69"/>
      <c r="E2" s="69"/>
      <c r="F2" s="69"/>
      <c r="G2" s="69"/>
      <c r="H2" s="70"/>
    </row>
    <row r="3" spans="1:8" ht="26" x14ac:dyDescent="0.35">
      <c r="A3" s="4" t="s">
        <v>1</v>
      </c>
      <c r="B3" s="11" t="s">
        <v>55</v>
      </c>
      <c r="C3" s="71"/>
      <c r="D3" s="72"/>
      <c r="E3" s="72"/>
      <c r="F3" s="72"/>
      <c r="G3" s="72"/>
      <c r="H3" s="73"/>
    </row>
    <row r="4" spans="1:8" ht="26" x14ac:dyDescent="0.35">
      <c r="A4" s="5" t="s">
        <v>2</v>
      </c>
      <c r="B4" s="11" t="s">
        <v>3</v>
      </c>
      <c r="C4" s="74"/>
      <c r="D4" s="75"/>
      <c r="E4" s="75"/>
      <c r="F4" s="75"/>
      <c r="G4" s="75"/>
      <c r="H4" s="76"/>
    </row>
    <row r="5" spans="1:8" ht="15" customHeight="1" x14ac:dyDescent="0.35">
      <c r="A5" s="77"/>
      <c r="B5" s="78"/>
      <c r="C5" s="83" t="s">
        <v>4</v>
      </c>
      <c r="D5" s="84"/>
      <c r="E5" s="84"/>
      <c r="F5" s="85"/>
      <c r="G5" s="86" t="s">
        <v>5</v>
      </c>
      <c r="H5" s="87"/>
    </row>
    <row r="6" spans="1:8" ht="15" customHeight="1" x14ac:dyDescent="0.35">
      <c r="A6" s="79"/>
      <c r="B6" s="80"/>
      <c r="C6" s="88" t="s">
        <v>6</v>
      </c>
      <c r="D6" s="89"/>
      <c r="E6" s="89"/>
      <c r="F6" s="90"/>
      <c r="G6" s="91" t="s">
        <v>5</v>
      </c>
      <c r="H6" s="92"/>
    </row>
    <row r="7" spans="1:8" ht="15.75" customHeight="1" thickBot="1" x14ac:dyDescent="0.4">
      <c r="A7" s="81"/>
      <c r="B7" s="82"/>
      <c r="C7" s="93"/>
      <c r="D7" s="93"/>
      <c r="E7" s="93"/>
      <c r="F7" s="93"/>
      <c r="G7" s="93"/>
      <c r="H7" s="94"/>
    </row>
    <row r="8" spans="1:8" ht="29.5" thickBot="1" x14ac:dyDescent="0.4">
      <c r="A8" s="6" t="s">
        <v>7</v>
      </c>
      <c r="B8" s="7" t="s">
        <v>8</v>
      </c>
      <c r="C8" s="7" t="s">
        <v>9</v>
      </c>
      <c r="D8" s="8" t="s">
        <v>10</v>
      </c>
      <c r="E8" s="9" t="s">
        <v>11</v>
      </c>
      <c r="F8" s="9" t="s">
        <v>12</v>
      </c>
      <c r="G8" s="9" t="s">
        <v>13</v>
      </c>
      <c r="H8" s="10" t="s">
        <v>14</v>
      </c>
    </row>
    <row r="9" spans="1:8" ht="15" thickBot="1" x14ac:dyDescent="0.4">
      <c r="A9" s="29"/>
      <c r="B9" s="19" t="str">
        <f>CHL_KLM!B8</f>
        <v>Zařízení č.1 – CHL/KLM vybraných místností</v>
      </c>
      <c r="C9" s="15"/>
      <c r="D9" s="15"/>
      <c r="E9" s="15"/>
      <c r="F9" s="12"/>
      <c r="G9" s="12"/>
      <c r="H9" s="30"/>
    </row>
    <row r="10" spans="1:8" x14ac:dyDescent="0.35">
      <c r="A10" s="31"/>
      <c r="B10" s="20" t="s">
        <v>70</v>
      </c>
      <c r="C10" s="21" t="s">
        <v>15</v>
      </c>
      <c r="D10" s="21">
        <v>1</v>
      </c>
      <c r="E10" s="22">
        <f>CHL_KLM!F27</f>
        <v>0</v>
      </c>
      <c r="F10" s="22">
        <f>CHL_KLM!H27</f>
        <v>0</v>
      </c>
      <c r="G10" s="22">
        <f>F10+E10</f>
        <v>0</v>
      </c>
      <c r="H10" s="32"/>
    </row>
    <row r="11" spans="1:8" ht="15" thickBot="1" x14ac:dyDescent="0.4">
      <c r="A11" s="33"/>
      <c r="B11" s="16" t="s">
        <v>16</v>
      </c>
      <c r="C11" s="17"/>
      <c r="D11" s="17"/>
      <c r="E11" s="17"/>
      <c r="F11" s="18"/>
      <c r="G11" s="18">
        <f>G10</f>
        <v>0</v>
      </c>
      <c r="H11" s="34"/>
    </row>
    <row r="12" spans="1:8" ht="15" thickBot="1" x14ac:dyDescent="0.4">
      <c r="A12" s="29"/>
      <c r="B12" s="19" t="str">
        <f>CHL_KLM!B28</f>
        <v xml:space="preserve">Společné položky </v>
      </c>
      <c r="C12" s="15"/>
      <c r="D12" s="15"/>
      <c r="E12" s="15"/>
      <c r="F12" s="12"/>
      <c r="G12" s="12"/>
      <c r="H12" s="30"/>
    </row>
    <row r="13" spans="1:8" x14ac:dyDescent="0.35">
      <c r="A13" s="31"/>
      <c r="B13" s="20" t="s">
        <v>70</v>
      </c>
      <c r="C13" s="21" t="s">
        <v>15</v>
      </c>
      <c r="D13" s="21">
        <v>1</v>
      </c>
      <c r="E13" s="22">
        <f>CHL_KLM!F51</f>
        <v>0</v>
      </c>
      <c r="F13" s="22">
        <f>CHL_KLM!H51</f>
        <v>0</v>
      </c>
      <c r="G13" s="22">
        <f t="shared" ref="G13" si="0">F13+E13</f>
        <v>0</v>
      </c>
      <c r="H13" s="32"/>
    </row>
    <row r="14" spans="1:8" x14ac:dyDescent="0.35">
      <c r="A14" s="33"/>
      <c r="B14" s="16" t="s">
        <v>16</v>
      </c>
      <c r="C14" s="17"/>
      <c r="D14" s="17"/>
      <c r="E14" s="17"/>
      <c r="F14" s="18"/>
      <c r="G14" s="18">
        <f t="shared" ref="G14" si="1">G13</f>
        <v>0</v>
      </c>
      <c r="H14" s="34"/>
    </row>
    <row r="15" spans="1:8" x14ac:dyDescent="0.35">
      <c r="A15" s="35"/>
      <c r="H15" s="36"/>
    </row>
    <row r="16" spans="1:8" x14ac:dyDescent="0.35">
      <c r="A16" s="33"/>
      <c r="B16" s="16" t="s">
        <v>17</v>
      </c>
      <c r="C16" s="17"/>
      <c r="D16" s="17"/>
      <c r="E16" s="46"/>
      <c r="F16" s="18"/>
      <c r="G16" s="18">
        <f>G14+G11</f>
        <v>0</v>
      </c>
      <c r="H16" s="34"/>
    </row>
    <row r="17" spans="1:8" ht="15" thickBot="1" x14ac:dyDescent="0.4">
      <c r="A17" s="37" t="s">
        <v>18</v>
      </c>
      <c r="B17" s="38" t="s">
        <v>72</v>
      </c>
      <c r="C17" s="39"/>
      <c r="D17" s="39"/>
      <c r="E17" s="39"/>
      <c r="F17" s="40"/>
      <c r="G17" s="40">
        <f>G16*0.15</f>
        <v>0</v>
      </c>
      <c r="H17" s="41"/>
    </row>
    <row r="18" spans="1:8" ht="15" thickBot="1" x14ac:dyDescent="0.4">
      <c r="A18" s="42"/>
      <c r="B18" s="23" t="s">
        <v>19</v>
      </c>
      <c r="C18" s="24"/>
      <c r="D18" s="24"/>
      <c r="E18" s="24"/>
      <c r="F18" s="25"/>
      <c r="G18" s="25">
        <f>SUM(G16:G17)</f>
        <v>0</v>
      </c>
      <c r="H18" s="43"/>
    </row>
    <row r="19" spans="1:8" x14ac:dyDescent="0.35">
      <c r="A19" s="14"/>
    </row>
    <row r="20" spans="1:8" x14ac:dyDescent="0.35">
      <c r="A20" s="14"/>
    </row>
    <row r="21" spans="1:8" x14ac:dyDescent="0.35">
      <c r="A21" s="13"/>
    </row>
    <row r="22" spans="1:8" x14ac:dyDescent="0.35">
      <c r="A22" s="13"/>
    </row>
    <row r="23" spans="1:8" x14ac:dyDescent="0.35">
      <c r="A23" s="13"/>
    </row>
    <row r="24" spans="1:8" x14ac:dyDescent="0.35">
      <c r="A24" s="13"/>
    </row>
    <row r="25" spans="1:8" x14ac:dyDescent="0.35">
      <c r="A25" s="13"/>
    </row>
    <row r="26" spans="1:8" x14ac:dyDescent="0.35">
      <c r="A26" s="13"/>
    </row>
    <row r="27" spans="1:8" x14ac:dyDescent="0.35">
      <c r="A27" s="13"/>
    </row>
    <row r="28" spans="1:8" x14ac:dyDescent="0.35">
      <c r="A28" s="13"/>
    </row>
    <row r="29" spans="1:8" x14ac:dyDescent="0.35">
      <c r="A29" s="13"/>
    </row>
    <row r="30" spans="1:8" x14ac:dyDescent="0.35">
      <c r="A30" s="13"/>
    </row>
    <row r="31" spans="1:8" x14ac:dyDescent="0.35">
      <c r="A31" s="13"/>
    </row>
    <row r="32" spans="1:8" x14ac:dyDescent="0.35">
      <c r="A32" s="13"/>
    </row>
    <row r="33" spans="1:1" x14ac:dyDescent="0.35">
      <c r="A33" s="13"/>
    </row>
    <row r="34" spans="1:1" x14ac:dyDescent="0.35">
      <c r="A34" s="13"/>
    </row>
    <row r="35" spans="1:1" x14ac:dyDescent="0.35">
      <c r="A35" s="13"/>
    </row>
    <row r="36" spans="1:1" x14ac:dyDescent="0.35">
      <c r="A36" s="13"/>
    </row>
    <row r="37" spans="1:1" x14ac:dyDescent="0.35">
      <c r="A37" s="13"/>
    </row>
    <row r="38" spans="1:1" x14ac:dyDescent="0.35">
      <c r="A38" s="13"/>
    </row>
    <row r="39" spans="1:1" x14ac:dyDescent="0.35">
      <c r="A39" s="13"/>
    </row>
    <row r="40" spans="1:1" x14ac:dyDescent="0.35">
      <c r="A40" s="13"/>
    </row>
    <row r="41" spans="1:1" x14ac:dyDescent="0.35">
      <c r="A41" s="13"/>
    </row>
    <row r="42" spans="1:1" x14ac:dyDescent="0.35">
      <c r="A42" s="13"/>
    </row>
    <row r="43" spans="1:1" x14ac:dyDescent="0.35">
      <c r="A43" s="13"/>
    </row>
    <row r="44" spans="1:1" x14ac:dyDescent="0.35">
      <c r="A44" s="13"/>
    </row>
    <row r="45" spans="1:1" x14ac:dyDescent="0.35">
      <c r="A45" s="13"/>
    </row>
    <row r="46" spans="1:1" x14ac:dyDescent="0.35">
      <c r="A46" s="13"/>
    </row>
    <row r="47" spans="1:1" x14ac:dyDescent="0.35">
      <c r="A47" s="13"/>
    </row>
    <row r="48" spans="1:1" x14ac:dyDescent="0.35">
      <c r="A48" s="13"/>
    </row>
    <row r="49" spans="1:1" x14ac:dyDescent="0.35">
      <c r="A49" s="13"/>
    </row>
    <row r="50" spans="1:1" x14ac:dyDescent="0.35">
      <c r="A50" s="13"/>
    </row>
    <row r="51" spans="1:1" x14ac:dyDescent="0.35">
      <c r="A51" s="13"/>
    </row>
    <row r="52" spans="1:1" x14ac:dyDescent="0.35">
      <c r="A52" s="13"/>
    </row>
    <row r="53" spans="1:1" x14ac:dyDescent="0.35">
      <c r="A53" s="13"/>
    </row>
    <row r="54" spans="1:1" x14ac:dyDescent="0.35">
      <c r="A54" s="13"/>
    </row>
    <row r="55" spans="1:1" x14ac:dyDescent="0.35">
      <c r="A55" s="13"/>
    </row>
    <row r="56" spans="1:1" x14ac:dyDescent="0.35">
      <c r="A56" s="13"/>
    </row>
    <row r="57" spans="1:1" x14ac:dyDescent="0.35">
      <c r="A57" s="13"/>
    </row>
    <row r="58" spans="1:1" x14ac:dyDescent="0.35">
      <c r="A58" s="13"/>
    </row>
    <row r="59" spans="1:1" x14ac:dyDescent="0.35">
      <c r="A59" s="13"/>
    </row>
    <row r="60" spans="1:1" x14ac:dyDescent="0.35">
      <c r="A60" s="13"/>
    </row>
    <row r="61" spans="1:1" x14ac:dyDescent="0.35">
      <c r="A61" s="13"/>
    </row>
    <row r="62" spans="1:1" x14ac:dyDescent="0.35">
      <c r="A62" s="13"/>
    </row>
    <row r="63" spans="1:1" x14ac:dyDescent="0.35">
      <c r="A63" s="13"/>
    </row>
    <row r="64" spans="1:1" x14ac:dyDescent="0.35">
      <c r="A64" s="13"/>
    </row>
    <row r="65" spans="1:1" x14ac:dyDescent="0.35">
      <c r="A65" s="13"/>
    </row>
    <row r="66" spans="1:1" x14ac:dyDescent="0.35">
      <c r="A66" s="13"/>
    </row>
    <row r="67" spans="1:1" x14ac:dyDescent="0.35">
      <c r="A67" s="13"/>
    </row>
    <row r="68" spans="1:1" x14ac:dyDescent="0.35">
      <c r="A68" s="13"/>
    </row>
    <row r="69" spans="1:1" x14ac:dyDescent="0.35">
      <c r="A69" s="13"/>
    </row>
    <row r="70" spans="1:1" x14ac:dyDescent="0.35">
      <c r="A70" s="13"/>
    </row>
    <row r="71" spans="1:1" x14ac:dyDescent="0.35">
      <c r="A71" s="13"/>
    </row>
    <row r="72" spans="1:1" x14ac:dyDescent="0.35">
      <c r="A72" s="13"/>
    </row>
    <row r="73" spans="1:1" x14ac:dyDescent="0.35">
      <c r="A73" s="13"/>
    </row>
    <row r="74" spans="1:1" x14ac:dyDescent="0.35">
      <c r="A74" s="13"/>
    </row>
    <row r="75" spans="1:1" x14ac:dyDescent="0.35">
      <c r="A75" s="13"/>
    </row>
    <row r="76" spans="1:1" x14ac:dyDescent="0.35">
      <c r="A76" s="13"/>
    </row>
    <row r="77" spans="1:1" x14ac:dyDescent="0.35">
      <c r="A77" s="13"/>
    </row>
    <row r="78" spans="1:1" x14ac:dyDescent="0.35">
      <c r="A78" s="13"/>
    </row>
    <row r="79" spans="1:1" x14ac:dyDescent="0.35">
      <c r="A79" s="13"/>
    </row>
    <row r="80" spans="1:1" x14ac:dyDescent="0.35">
      <c r="A80" s="13"/>
    </row>
    <row r="81" spans="1:1" x14ac:dyDescent="0.35">
      <c r="A81" s="13"/>
    </row>
    <row r="82" spans="1:1" x14ac:dyDescent="0.35">
      <c r="A82" s="13"/>
    </row>
    <row r="83" spans="1:1" x14ac:dyDescent="0.35">
      <c r="A83" s="13"/>
    </row>
    <row r="84" spans="1:1" x14ac:dyDescent="0.35">
      <c r="A84" s="13"/>
    </row>
    <row r="85" spans="1:1" x14ac:dyDescent="0.35">
      <c r="A85" s="13"/>
    </row>
    <row r="86" spans="1:1" x14ac:dyDescent="0.35">
      <c r="A86" s="13"/>
    </row>
    <row r="87" spans="1:1" x14ac:dyDescent="0.35">
      <c r="A87" s="13"/>
    </row>
    <row r="88" spans="1:1" x14ac:dyDescent="0.35">
      <c r="A88" s="13"/>
    </row>
    <row r="89" spans="1:1" x14ac:dyDescent="0.35">
      <c r="A89" s="13"/>
    </row>
    <row r="90" spans="1:1" x14ac:dyDescent="0.35">
      <c r="A90" s="13"/>
    </row>
    <row r="91" spans="1:1" x14ac:dyDescent="0.35">
      <c r="A91" s="13"/>
    </row>
    <row r="92" spans="1:1" x14ac:dyDescent="0.35">
      <c r="A92" s="13"/>
    </row>
    <row r="93" spans="1:1" x14ac:dyDescent="0.35">
      <c r="A93" s="13"/>
    </row>
    <row r="94" spans="1:1" x14ac:dyDescent="0.35">
      <c r="A94" s="13"/>
    </row>
    <row r="95" spans="1:1" x14ac:dyDescent="0.35">
      <c r="A95" s="13"/>
    </row>
    <row r="96" spans="1:1" x14ac:dyDescent="0.35">
      <c r="A96" s="13"/>
    </row>
    <row r="97" spans="1:1" x14ac:dyDescent="0.35">
      <c r="A97" s="13"/>
    </row>
    <row r="98" spans="1:1" x14ac:dyDescent="0.35">
      <c r="A98" s="13"/>
    </row>
    <row r="99" spans="1:1" x14ac:dyDescent="0.35">
      <c r="A99" s="13"/>
    </row>
    <row r="100" spans="1:1" x14ac:dyDescent="0.35">
      <c r="A100" s="13"/>
    </row>
    <row r="101" spans="1:1" x14ac:dyDescent="0.35">
      <c r="A101" s="13"/>
    </row>
    <row r="102" spans="1:1" x14ac:dyDescent="0.35">
      <c r="A102" s="13"/>
    </row>
    <row r="103" spans="1:1" x14ac:dyDescent="0.35">
      <c r="A103" s="13"/>
    </row>
    <row r="104" spans="1:1" x14ac:dyDescent="0.35">
      <c r="A104" s="13"/>
    </row>
    <row r="105" spans="1:1" x14ac:dyDescent="0.35">
      <c r="A105" s="13"/>
    </row>
    <row r="106" spans="1:1" x14ac:dyDescent="0.35">
      <c r="A106" s="13"/>
    </row>
    <row r="107" spans="1:1" x14ac:dyDescent="0.35">
      <c r="A107" s="13"/>
    </row>
  </sheetData>
  <mergeCells count="8">
    <mergeCell ref="A1:H1"/>
    <mergeCell ref="C2:H4"/>
    <mergeCell ref="A5:B7"/>
    <mergeCell ref="C5:F5"/>
    <mergeCell ref="G5:H5"/>
    <mergeCell ref="C6:F6"/>
    <mergeCell ref="G6:H6"/>
    <mergeCell ref="C7:H7"/>
  </mergeCells>
  <pageMargins left="0.25" right="0.25" top="0.75" bottom="0.75" header="0.3" footer="0.3"/>
  <pageSetup paperSize="9" fitToHeight="0" orientation="landscape" r:id="rId1"/>
  <headerFooter>
    <oddFooter>&amp;L&amp;1#&amp;"Calibri"&amp;9&amp;K000000Klasifikace informací: Neveřejné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D675-A27C-4289-AAA2-59ECFC3C1292}">
  <sheetPr>
    <pageSetUpPr fitToPage="1"/>
  </sheetPr>
  <dimension ref="A1:I58"/>
  <sheetViews>
    <sheetView zoomScale="70" zoomScaleNormal="70" workbookViewId="0">
      <pane ySplit="7" topLeftCell="A8" activePane="bottomLeft" state="frozen"/>
      <selection pane="bottomLeft" activeCell="B21" sqref="B21"/>
    </sheetView>
  </sheetViews>
  <sheetFormatPr defaultRowHeight="14.5" outlineLevelRow="1" x14ac:dyDescent="0.35"/>
  <cols>
    <col min="1" max="1" width="12.36328125" customWidth="1"/>
    <col min="2" max="2" width="59.90625" style="50" customWidth="1"/>
    <col min="3" max="3" width="8.36328125" style="2" customWidth="1"/>
    <col min="4" max="4" width="8.453125" style="2" customWidth="1"/>
    <col min="5" max="5" width="11.6328125" customWidth="1"/>
    <col min="6" max="6" width="14.08984375" customWidth="1"/>
    <col min="7" max="8" width="10.453125" customWidth="1"/>
    <col min="9" max="9" width="14.08984375" customWidth="1"/>
  </cols>
  <sheetData>
    <row r="1" spans="1:9" ht="18.75" customHeight="1" outlineLevel="1" thickBot="1" x14ac:dyDescent="0.4">
      <c r="A1" s="65" t="s">
        <v>71</v>
      </c>
      <c r="B1" s="66"/>
      <c r="C1" s="66"/>
      <c r="D1" s="66"/>
      <c r="E1" s="66"/>
      <c r="F1" s="66"/>
      <c r="G1" s="66"/>
      <c r="H1" s="66"/>
      <c r="I1" s="67"/>
    </row>
    <row r="2" spans="1:9" ht="26" outlineLevel="1" x14ac:dyDescent="0.35">
      <c r="A2" s="3" t="s">
        <v>0</v>
      </c>
      <c r="B2" s="44" t="s">
        <v>54</v>
      </c>
      <c r="C2" s="68"/>
      <c r="D2" s="69"/>
      <c r="E2" s="69"/>
      <c r="F2" s="69"/>
      <c r="G2" s="69"/>
      <c r="H2" s="69"/>
      <c r="I2" s="70"/>
    </row>
    <row r="3" spans="1:9" ht="26" outlineLevel="1" x14ac:dyDescent="0.35">
      <c r="A3" s="4" t="s">
        <v>1</v>
      </c>
      <c r="B3" s="11" t="s">
        <v>55</v>
      </c>
      <c r="C3" s="71"/>
      <c r="D3" s="72"/>
      <c r="E3" s="72"/>
      <c r="F3" s="72"/>
      <c r="G3" s="72"/>
      <c r="H3" s="72"/>
      <c r="I3" s="73"/>
    </row>
    <row r="4" spans="1:9" ht="26" outlineLevel="1" x14ac:dyDescent="0.35">
      <c r="A4" s="5" t="s">
        <v>2</v>
      </c>
      <c r="B4" s="11" t="s">
        <v>3</v>
      </c>
      <c r="C4" s="74"/>
      <c r="D4" s="75"/>
      <c r="E4" s="75"/>
      <c r="F4" s="75"/>
      <c r="G4" s="75"/>
      <c r="H4" s="75"/>
      <c r="I4" s="76"/>
    </row>
    <row r="5" spans="1:9" ht="15" customHeight="1" outlineLevel="1" x14ac:dyDescent="0.35">
      <c r="A5" s="77"/>
      <c r="B5" s="78"/>
      <c r="C5" s="95" t="s">
        <v>4</v>
      </c>
      <c r="D5" s="96"/>
      <c r="E5" s="97"/>
      <c r="F5" s="98" t="s">
        <v>5</v>
      </c>
      <c r="G5" s="99"/>
      <c r="H5" s="99"/>
      <c r="I5" s="100"/>
    </row>
    <row r="6" spans="1:9" ht="15" customHeight="1" outlineLevel="1" thickBot="1" x14ac:dyDescent="0.4">
      <c r="A6" s="79"/>
      <c r="B6" s="80"/>
      <c r="C6" s="95" t="s">
        <v>6</v>
      </c>
      <c r="D6" s="96"/>
      <c r="E6" s="97"/>
      <c r="F6" s="98" t="s">
        <v>5</v>
      </c>
      <c r="G6" s="99"/>
      <c r="H6" s="99"/>
      <c r="I6" s="100"/>
    </row>
    <row r="7" spans="1:9" ht="44" thickBot="1" x14ac:dyDescent="0.4">
      <c r="A7" s="6" t="s">
        <v>7</v>
      </c>
      <c r="B7" s="7" t="s">
        <v>8</v>
      </c>
      <c r="C7" s="7" t="s">
        <v>9</v>
      </c>
      <c r="D7" s="8" t="s">
        <v>10</v>
      </c>
      <c r="E7" s="9" t="s">
        <v>20</v>
      </c>
      <c r="F7" s="9" t="s">
        <v>21</v>
      </c>
      <c r="G7" s="9" t="s">
        <v>22</v>
      </c>
      <c r="H7" s="9" t="s">
        <v>23</v>
      </c>
      <c r="I7" s="10" t="s">
        <v>14</v>
      </c>
    </row>
    <row r="8" spans="1:9" ht="15" thickBot="1" x14ac:dyDescent="0.4">
      <c r="A8" s="29"/>
      <c r="B8" s="49" t="s">
        <v>69</v>
      </c>
      <c r="C8" s="15"/>
      <c r="D8" s="15"/>
      <c r="E8" s="12"/>
      <c r="F8" s="12"/>
      <c r="G8" s="12"/>
      <c r="H8" s="12"/>
      <c r="I8" s="48"/>
    </row>
    <row r="9" spans="1:9" x14ac:dyDescent="0.35">
      <c r="A9" s="27"/>
      <c r="B9" s="1"/>
      <c r="C9" s="26"/>
      <c r="D9" s="26"/>
      <c r="E9" s="28"/>
      <c r="F9" s="28"/>
      <c r="G9" s="45"/>
      <c r="H9" s="45"/>
      <c r="I9" s="47"/>
    </row>
    <row r="10" spans="1:9" ht="62" customHeight="1" x14ac:dyDescent="0.35">
      <c r="A10" s="27" t="s">
        <v>24</v>
      </c>
      <c r="B10" s="1" t="s">
        <v>56</v>
      </c>
      <c r="C10" s="26" t="s">
        <v>25</v>
      </c>
      <c r="D10" s="26">
        <v>1</v>
      </c>
      <c r="E10" s="28">
        <v>0</v>
      </c>
      <c r="F10" s="28">
        <f t="shared" ref="F10:F12" si="0">E10*D10</f>
        <v>0</v>
      </c>
      <c r="G10" s="45">
        <v>0</v>
      </c>
      <c r="H10" s="45">
        <f t="shared" ref="H10:H12" si="1">G10*D10</f>
        <v>0</v>
      </c>
      <c r="I10" s="47"/>
    </row>
    <row r="11" spans="1:9" ht="43.5" x14ac:dyDescent="0.35">
      <c r="A11" s="27" t="s">
        <v>26</v>
      </c>
      <c r="B11" s="1" t="s">
        <v>43</v>
      </c>
      <c r="C11" s="26" t="s">
        <v>25</v>
      </c>
      <c r="D11" s="26">
        <v>2</v>
      </c>
      <c r="E11" s="28">
        <v>0</v>
      </c>
      <c r="F11" s="28">
        <f t="shared" si="0"/>
        <v>0</v>
      </c>
      <c r="G11" s="45">
        <v>0</v>
      </c>
      <c r="H11" s="45">
        <f t="shared" si="1"/>
        <v>0</v>
      </c>
      <c r="I11" s="47"/>
    </row>
    <row r="12" spans="1:9" ht="43.5" x14ac:dyDescent="0.35">
      <c r="A12" s="27" t="s">
        <v>27</v>
      </c>
      <c r="B12" s="1" t="s">
        <v>42</v>
      </c>
      <c r="C12" s="26" t="s">
        <v>25</v>
      </c>
      <c r="D12" s="26">
        <v>1</v>
      </c>
      <c r="E12" s="28">
        <v>0</v>
      </c>
      <c r="F12" s="28">
        <f t="shared" si="0"/>
        <v>0</v>
      </c>
      <c r="G12" s="45">
        <v>0</v>
      </c>
      <c r="H12" s="45">
        <f t="shared" si="1"/>
        <v>0</v>
      </c>
      <c r="I12" s="47"/>
    </row>
    <row r="13" spans="1:9" x14ac:dyDescent="0.35">
      <c r="A13" s="27"/>
      <c r="B13" s="1"/>
      <c r="C13" s="26"/>
      <c r="D13" s="26"/>
      <c r="E13" s="28"/>
      <c r="F13" s="28"/>
      <c r="G13" s="45"/>
      <c r="H13" s="45"/>
      <c r="I13" s="47"/>
    </row>
    <row r="14" spans="1:9" x14ac:dyDescent="0.35">
      <c r="A14" s="27"/>
      <c r="B14" s="1" t="s">
        <v>34</v>
      </c>
      <c r="C14" s="26" t="s">
        <v>32</v>
      </c>
      <c r="D14" s="26">
        <v>0.5</v>
      </c>
      <c r="E14" s="28">
        <v>0</v>
      </c>
      <c r="F14" s="28">
        <f t="shared" ref="F14:F15" si="2">E14*D14</f>
        <v>0</v>
      </c>
      <c r="G14" s="45">
        <v>0</v>
      </c>
      <c r="H14" s="45">
        <f t="shared" ref="H14:H15" si="3">G14*D14</f>
        <v>0</v>
      </c>
      <c r="I14" s="47"/>
    </row>
    <row r="15" spans="1:9" x14ac:dyDescent="0.35">
      <c r="A15" s="27"/>
      <c r="B15" s="1" t="s">
        <v>37</v>
      </c>
      <c r="C15" s="26" t="s">
        <v>15</v>
      </c>
      <c r="D15" s="26">
        <v>1</v>
      </c>
      <c r="E15" s="28">
        <v>0</v>
      </c>
      <c r="F15" s="28">
        <f t="shared" si="2"/>
        <v>0</v>
      </c>
      <c r="G15" s="45">
        <v>0</v>
      </c>
      <c r="H15" s="45">
        <f t="shared" si="3"/>
        <v>0</v>
      </c>
      <c r="I15" s="47"/>
    </row>
    <row r="16" spans="1:9" x14ac:dyDescent="0.35">
      <c r="A16" s="27"/>
      <c r="B16" s="1"/>
      <c r="C16" s="26"/>
      <c r="D16" s="26"/>
      <c r="E16" s="28"/>
      <c r="F16" s="28"/>
      <c r="G16" s="45"/>
      <c r="H16" s="45"/>
      <c r="I16" s="47"/>
    </row>
    <row r="17" spans="1:9" ht="58" x14ac:dyDescent="0.35">
      <c r="A17" s="27"/>
      <c r="B17" s="1" t="s">
        <v>35</v>
      </c>
      <c r="C17" s="26" t="s">
        <v>28</v>
      </c>
      <c r="D17" s="26">
        <v>39</v>
      </c>
      <c r="E17" s="28">
        <v>0</v>
      </c>
      <c r="F17" s="28">
        <f t="shared" ref="F17:F18" si="4">E17*D17</f>
        <v>0</v>
      </c>
      <c r="G17" s="45">
        <v>0</v>
      </c>
      <c r="H17" s="45">
        <f t="shared" ref="H17:H18" si="5">G17*D17</f>
        <v>0</v>
      </c>
      <c r="I17" s="47"/>
    </row>
    <row r="18" spans="1:9" ht="58" x14ac:dyDescent="0.35">
      <c r="A18" s="27"/>
      <c r="B18" s="1" t="s">
        <v>36</v>
      </c>
      <c r="C18" s="26" t="s">
        <v>28</v>
      </c>
      <c r="D18" s="26">
        <v>13</v>
      </c>
      <c r="E18" s="28">
        <v>0</v>
      </c>
      <c r="F18" s="28">
        <f t="shared" si="4"/>
        <v>0</v>
      </c>
      <c r="G18" s="45">
        <v>0</v>
      </c>
      <c r="H18" s="45">
        <f t="shared" si="5"/>
        <v>0</v>
      </c>
      <c r="I18" s="47"/>
    </row>
    <row r="19" spans="1:9" x14ac:dyDescent="0.35">
      <c r="A19" s="27"/>
      <c r="B19" s="1"/>
      <c r="C19" s="26"/>
      <c r="D19" s="26"/>
      <c r="E19" s="28"/>
      <c r="F19" s="28"/>
      <c r="G19" s="45"/>
      <c r="H19" s="45"/>
      <c r="I19" s="47"/>
    </row>
    <row r="20" spans="1:9" ht="44.25" customHeight="1" x14ac:dyDescent="0.35">
      <c r="A20" s="27"/>
      <c r="B20" s="1" t="s">
        <v>57</v>
      </c>
      <c r="C20" s="26" t="s">
        <v>15</v>
      </c>
      <c r="D20" s="26">
        <v>1</v>
      </c>
      <c r="E20" s="28">
        <v>0</v>
      </c>
      <c r="F20" s="28">
        <f t="shared" ref="F20" si="6">E20*D20</f>
        <v>0</v>
      </c>
      <c r="G20" s="45">
        <v>0</v>
      </c>
      <c r="H20" s="45">
        <f t="shared" ref="H20:H21" si="7">G20*D20</f>
        <v>0</v>
      </c>
      <c r="I20" s="47"/>
    </row>
    <row r="21" spans="1:9" s="58" customFormat="1" ht="43.5" x14ac:dyDescent="0.35">
      <c r="A21" s="52"/>
      <c r="B21" s="53" t="s">
        <v>30</v>
      </c>
      <c r="C21" s="54" t="s">
        <v>29</v>
      </c>
      <c r="D21" s="54">
        <v>2</v>
      </c>
      <c r="E21" s="28">
        <v>0</v>
      </c>
      <c r="F21" s="55">
        <f>E21*D21</f>
        <v>0</v>
      </c>
      <c r="G21" s="45">
        <v>0</v>
      </c>
      <c r="H21" s="56">
        <f t="shared" si="7"/>
        <v>0</v>
      </c>
      <c r="I21" s="57"/>
    </row>
    <row r="22" spans="1:9" x14ac:dyDescent="0.35">
      <c r="A22" s="27"/>
      <c r="B22" s="1"/>
      <c r="C22" s="26"/>
      <c r="D22" s="26"/>
      <c r="E22" s="28"/>
      <c r="F22" s="28"/>
      <c r="G22" s="45"/>
      <c r="H22" s="45"/>
      <c r="I22" s="47"/>
    </row>
    <row r="23" spans="1:9" ht="29" x14ac:dyDescent="0.35">
      <c r="A23" s="27"/>
      <c r="B23" s="1" t="s">
        <v>67</v>
      </c>
      <c r="C23" s="26" t="s">
        <v>28</v>
      </c>
      <c r="D23" s="54">
        <v>31.200000000000003</v>
      </c>
      <c r="E23" s="28">
        <v>0</v>
      </c>
      <c r="F23" s="28">
        <f t="shared" ref="F23" si="8">E23*D23</f>
        <v>0</v>
      </c>
      <c r="G23" s="45">
        <v>0</v>
      </c>
      <c r="H23" s="45">
        <f t="shared" ref="H23" si="9">G23*D23</f>
        <v>0</v>
      </c>
      <c r="I23" s="47"/>
    </row>
    <row r="24" spans="1:9" ht="29" x14ac:dyDescent="0.35">
      <c r="A24" s="27"/>
      <c r="B24" s="1" t="s">
        <v>68</v>
      </c>
      <c r="C24" s="26" t="s">
        <v>28</v>
      </c>
      <c r="D24" s="54">
        <v>2.6</v>
      </c>
      <c r="E24" s="28">
        <v>0</v>
      </c>
      <c r="F24" s="28">
        <f t="shared" ref="F24" si="10">E24*D24</f>
        <v>0</v>
      </c>
      <c r="G24" s="45">
        <v>0</v>
      </c>
      <c r="H24" s="45">
        <f t="shared" ref="H24" si="11">G24*D24</f>
        <v>0</v>
      </c>
      <c r="I24" s="47"/>
    </row>
    <row r="25" spans="1:9" x14ac:dyDescent="0.35">
      <c r="A25" s="27"/>
      <c r="B25" s="1" t="s">
        <v>31</v>
      </c>
      <c r="C25" s="26" t="s">
        <v>32</v>
      </c>
      <c r="D25" s="26">
        <v>30</v>
      </c>
      <c r="E25" s="28">
        <v>0</v>
      </c>
      <c r="F25" s="28">
        <f>E25*D25</f>
        <v>0</v>
      </c>
      <c r="G25" s="45">
        <v>0</v>
      </c>
      <c r="H25" s="45">
        <f>G25*D25</f>
        <v>0</v>
      </c>
      <c r="I25" s="47"/>
    </row>
    <row r="26" spans="1:9" ht="15" thickBot="1" x14ac:dyDescent="0.4">
      <c r="A26" s="27"/>
      <c r="B26" s="1"/>
      <c r="C26" s="26"/>
      <c r="D26" s="26"/>
      <c r="E26" s="28"/>
      <c r="F26" s="28"/>
      <c r="G26" s="45"/>
      <c r="H26" s="45"/>
      <c r="I26" s="47"/>
    </row>
    <row r="27" spans="1:9" ht="15" thickBot="1" x14ac:dyDescent="0.4">
      <c r="A27" s="29"/>
      <c r="B27" s="51" t="s">
        <v>33</v>
      </c>
      <c r="C27" s="24"/>
      <c r="D27" s="24"/>
      <c r="E27" s="23"/>
      <c r="F27" s="25">
        <f>SUM(F9:F26)</f>
        <v>0</v>
      </c>
      <c r="G27" s="25"/>
      <c r="H27" s="25">
        <f>SUM(H10:H26)</f>
        <v>0</v>
      </c>
      <c r="I27" s="48"/>
    </row>
    <row r="28" spans="1:9" s="58" customFormat="1" ht="15" thickBot="1" x14ac:dyDescent="0.4">
      <c r="A28" s="60"/>
      <c r="B28" s="61" t="s">
        <v>47</v>
      </c>
      <c r="C28" s="62"/>
      <c r="D28" s="62"/>
      <c r="E28" s="62"/>
      <c r="F28" s="62"/>
      <c r="G28" s="62"/>
      <c r="H28" s="62"/>
      <c r="I28" s="63"/>
    </row>
    <row r="29" spans="1:9" s="58" customFormat="1" x14ac:dyDescent="0.35">
      <c r="A29" s="52"/>
      <c r="B29" s="53"/>
      <c r="C29" s="54"/>
      <c r="D29" s="54"/>
      <c r="E29" s="55"/>
      <c r="F29" s="55"/>
      <c r="G29" s="56"/>
      <c r="H29" s="56"/>
      <c r="I29" s="57"/>
    </row>
    <row r="30" spans="1:9" ht="29" x14ac:dyDescent="0.35">
      <c r="A30" s="27"/>
      <c r="B30" s="53" t="s">
        <v>62</v>
      </c>
      <c r="C30" s="26" t="s">
        <v>25</v>
      </c>
      <c r="D30" s="26">
        <v>2</v>
      </c>
      <c r="E30" s="28">
        <v>0</v>
      </c>
      <c r="F30" s="55">
        <f>E30*D30</f>
        <v>0</v>
      </c>
      <c r="G30" s="45">
        <v>0</v>
      </c>
      <c r="H30" s="56">
        <f>G30*D30</f>
        <v>0</v>
      </c>
      <c r="I30" s="47"/>
    </row>
    <row r="31" spans="1:9" ht="29" x14ac:dyDescent="0.35">
      <c r="A31" s="27"/>
      <c r="B31" s="53" t="s">
        <v>63</v>
      </c>
      <c r="C31" s="26" t="s">
        <v>25</v>
      </c>
      <c r="D31" s="26">
        <v>5</v>
      </c>
      <c r="E31" s="28">
        <v>0</v>
      </c>
      <c r="F31" s="55">
        <f>E31*D31</f>
        <v>0</v>
      </c>
      <c r="G31" s="45">
        <v>0</v>
      </c>
      <c r="H31" s="56">
        <f>G31*D31</f>
        <v>0</v>
      </c>
      <c r="I31" s="47"/>
    </row>
    <row r="32" spans="1:9" ht="29" x14ac:dyDescent="0.35">
      <c r="A32" s="27"/>
      <c r="B32" s="53" t="s">
        <v>59</v>
      </c>
      <c r="C32" s="54" t="s">
        <v>58</v>
      </c>
      <c r="D32" s="26">
        <v>0.1</v>
      </c>
      <c r="E32" s="28">
        <v>0</v>
      </c>
      <c r="F32" s="55">
        <f t="shared" ref="F32" si="12">E32*D32</f>
        <v>0</v>
      </c>
      <c r="G32" s="45">
        <v>0</v>
      </c>
      <c r="H32" s="56">
        <f t="shared" ref="H32" si="13">G32*D32</f>
        <v>0</v>
      </c>
      <c r="I32" s="57"/>
    </row>
    <row r="33" spans="1:9" ht="29" x14ac:dyDescent="0.35">
      <c r="A33" s="27"/>
      <c r="B33" s="53" t="s">
        <v>64</v>
      </c>
      <c r="C33" s="26" t="s">
        <v>58</v>
      </c>
      <c r="D33" s="26">
        <v>0.1</v>
      </c>
      <c r="E33" s="28">
        <v>0</v>
      </c>
      <c r="F33" s="55">
        <f>E33*D33</f>
        <v>0</v>
      </c>
      <c r="G33" s="45">
        <v>0</v>
      </c>
      <c r="H33" s="56">
        <f>G33*D33</f>
        <v>0</v>
      </c>
      <c r="I33" s="47"/>
    </row>
    <row r="34" spans="1:9" ht="29" x14ac:dyDescent="0.35">
      <c r="A34" s="27"/>
      <c r="B34" s="53" t="s">
        <v>60</v>
      </c>
      <c r="C34" s="26" t="s">
        <v>58</v>
      </c>
      <c r="D34" s="26">
        <v>0.1</v>
      </c>
      <c r="E34" s="28">
        <v>0</v>
      </c>
      <c r="F34" s="55">
        <f>E34*D34</f>
        <v>0</v>
      </c>
      <c r="G34" s="45">
        <v>0</v>
      </c>
      <c r="H34" s="56">
        <f>G34*D34</f>
        <v>0</v>
      </c>
      <c r="I34" s="47"/>
    </row>
    <row r="35" spans="1:9" ht="29" x14ac:dyDescent="0.35">
      <c r="A35" s="27"/>
      <c r="B35" s="1" t="s">
        <v>61</v>
      </c>
      <c r="C35" s="26" t="s">
        <v>45</v>
      </c>
      <c r="D35" s="26">
        <v>3</v>
      </c>
      <c r="E35" s="28">
        <v>0</v>
      </c>
      <c r="F35" s="55">
        <f>E35*D35</f>
        <v>0</v>
      </c>
      <c r="G35" s="45">
        <v>0</v>
      </c>
      <c r="H35" s="56">
        <f>G35*D35</f>
        <v>0</v>
      </c>
      <c r="I35" s="47"/>
    </row>
    <row r="36" spans="1:9" x14ac:dyDescent="0.35">
      <c r="A36" s="27"/>
      <c r="B36" s="53" t="s">
        <v>44</v>
      </c>
      <c r="C36" s="54" t="s">
        <v>45</v>
      </c>
      <c r="D36" s="26">
        <v>60</v>
      </c>
      <c r="E36" s="28">
        <v>0</v>
      </c>
      <c r="F36" s="55">
        <f t="shared" ref="F36:F37" si="14">E36*D36</f>
        <v>0</v>
      </c>
      <c r="G36" s="45">
        <v>0</v>
      </c>
      <c r="H36" s="56">
        <f t="shared" ref="H36:H37" si="15">G36*D36</f>
        <v>0</v>
      </c>
      <c r="I36" s="57"/>
    </row>
    <row r="37" spans="1:9" x14ac:dyDescent="0.35">
      <c r="A37" s="27"/>
      <c r="B37" s="59" t="s">
        <v>46</v>
      </c>
      <c r="C37" s="54" t="s">
        <v>45</v>
      </c>
      <c r="D37" s="26">
        <v>60</v>
      </c>
      <c r="E37" s="28">
        <v>0</v>
      </c>
      <c r="F37" s="55">
        <f t="shared" si="14"/>
        <v>0</v>
      </c>
      <c r="G37" s="45">
        <v>0</v>
      </c>
      <c r="H37" s="56">
        <f t="shared" si="15"/>
        <v>0</v>
      </c>
      <c r="I37" s="57"/>
    </row>
    <row r="38" spans="1:9" s="58" customFormat="1" x14ac:dyDescent="0.35">
      <c r="A38" s="52"/>
      <c r="B38" s="53"/>
      <c r="C38" s="54"/>
      <c r="D38" s="54"/>
      <c r="E38" s="55"/>
      <c r="F38" s="55"/>
      <c r="G38" s="56"/>
      <c r="H38" s="56"/>
      <c r="I38" s="57"/>
    </row>
    <row r="39" spans="1:9" s="58" customFormat="1" x14ac:dyDescent="0.35">
      <c r="A39" s="52"/>
      <c r="B39" s="53" t="s">
        <v>38</v>
      </c>
      <c r="C39" s="54" t="s">
        <v>15</v>
      </c>
      <c r="D39" s="54">
        <v>1</v>
      </c>
      <c r="E39" s="28">
        <v>0</v>
      </c>
      <c r="F39" s="55">
        <f t="shared" ref="F39:F47" si="16">E39*D39</f>
        <v>0</v>
      </c>
      <c r="G39" s="45">
        <v>0</v>
      </c>
      <c r="H39" s="56">
        <f t="shared" ref="H39:H47" si="17">G39*D39</f>
        <v>0</v>
      </c>
      <c r="I39" s="57"/>
    </row>
    <row r="40" spans="1:9" s="58" customFormat="1" x14ac:dyDescent="0.35">
      <c r="A40" s="52"/>
      <c r="B40" s="53" t="s">
        <v>48</v>
      </c>
      <c r="C40" s="54" t="s">
        <v>15</v>
      </c>
      <c r="D40" s="54">
        <v>1</v>
      </c>
      <c r="E40" s="28">
        <v>0</v>
      </c>
      <c r="F40" s="55">
        <f t="shared" si="16"/>
        <v>0</v>
      </c>
      <c r="G40" s="45">
        <v>0</v>
      </c>
      <c r="H40" s="56">
        <f t="shared" si="17"/>
        <v>0</v>
      </c>
      <c r="I40" s="57"/>
    </row>
    <row r="41" spans="1:9" s="58" customFormat="1" x14ac:dyDescent="0.35">
      <c r="A41" s="52"/>
      <c r="B41" s="53" t="s">
        <v>65</v>
      </c>
      <c r="C41" s="54" t="s">
        <v>15</v>
      </c>
      <c r="D41" s="54">
        <v>1</v>
      </c>
      <c r="E41" s="28">
        <v>0</v>
      </c>
      <c r="F41" s="55">
        <f t="shared" ref="F41" si="18">E41*D41</f>
        <v>0</v>
      </c>
      <c r="G41" s="45">
        <v>0</v>
      </c>
      <c r="H41" s="56">
        <f t="shared" ref="H41" si="19">G41*D41</f>
        <v>0</v>
      </c>
      <c r="I41" s="57"/>
    </row>
    <row r="42" spans="1:9" s="58" customFormat="1" ht="29" x14ac:dyDescent="0.35">
      <c r="A42" s="52"/>
      <c r="B42" s="53" t="s">
        <v>49</v>
      </c>
      <c r="C42" s="54" t="s">
        <v>15</v>
      </c>
      <c r="D42" s="54">
        <v>1</v>
      </c>
      <c r="E42" s="28">
        <v>0</v>
      </c>
      <c r="F42" s="55">
        <f t="shared" si="16"/>
        <v>0</v>
      </c>
      <c r="G42" s="45">
        <v>0</v>
      </c>
      <c r="H42" s="56">
        <f t="shared" si="17"/>
        <v>0</v>
      </c>
      <c r="I42" s="57"/>
    </row>
    <row r="43" spans="1:9" s="58" customFormat="1" x14ac:dyDescent="0.35">
      <c r="A43" s="52"/>
      <c r="B43" s="53" t="s">
        <v>66</v>
      </c>
      <c r="C43" s="54" t="s">
        <v>15</v>
      </c>
      <c r="D43" s="54">
        <v>1</v>
      </c>
      <c r="E43" s="28">
        <v>0</v>
      </c>
      <c r="F43" s="55">
        <f t="shared" si="16"/>
        <v>0</v>
      </c>
      <c r="G43" s="45">
        <v>0</v>
      </c>
      <c r="H43" s="56">
        <f t="shared" si="17"/>
        <v>0</v>
      </c>
      <c r="I43" s="57"/>
    </row>
    <row r="44" spans="1:9" s="58" customFormat="1" x14ac:dyDescent="0.35">
      <c r="A44" s="52"/>
      <c r="B44" s="53" t="s">
        <v>50</v>
      </c>
      <c r="C44" s="54" t="s">
        <v>15</v>
      </c>
      <c r="D44" s="54">
        <v>1</v>
      </c>
      <c r="E44" s="28">
        <v>0</v>
      </c>
      <c r="F44" s="55">
        <f t="shared" si="16"/>
        <v>0</v>
      </c>
      <c r="G44" s="45">
        <v>0</v>
      </c>
      <c r="H44" s="56">
        <f t="shared" si="17"/>
        <v>0</v>
      </c>
      <c r="I44" s="57"/>
    </row>
    <row r="45" spans="1:9" s="58" customFormat="1" ht="44" customHeight="1" x14ac:dyDescent="0.35">
      <c r="A45" s="52"/>
      <c r="B45" s="53" t="s">
        <v>53</v>
      </c>
      <c r="C45" s="54" t="s">
        <v>15</v>
      </c>
      <c r="D45" s="54">
        <v>1</v>
      </c>
      <c r="E45" s="28">
        <v>0</v>
      </c>
      <c r="F45" s="55">
        <f t="shared" si="16"/>
        <v>0</v>
      </c>
      <c r="G45" s="45">
        <v>0</v>
      </c>
      <c r="H45" s="56">
        <f t="shared" si="17"/>
        <v>0</v>
      </c>
      <c r="I45" s="57"/>
    </row>
    <row r="46" spans="1:9" s="58" customFormat="1" x14ac:dyDescent="0.35">
      <c r="A46" s="52"/>
      <c r="B46" s="53" t="s">
        <v>51</v>
      </c>
      <c r="C46" s="54" t="s">
        <v>15</v>
      </c>
      <c r="D46" s="54">
        <v>1</v>
      </c>
      <c r="E46" s="28">
        <v>0</v>
      </c>
      <c r="F46" s="55">
        <f t="shared" si="16"/>
        <v>0</v>
      </c>
      <c r="G46" s="45">
        <v>0</v>
      </c>
      <c r="H46" s="56">
        <f t="shared" si="17"/>
        <v>0</v>
      </c>
      <c r="I46" s="57"/>
    </row>
    <row r="47" spans="1:9" s="58" customFormat="1" x14ac:dyDescent="0.35">
      <c r="A47" s="52"/>
      <c r="B47" s="53" t="s">
        <v>39</v>
      </c>
      <c r="C47" s="54" t="s">
        <v>15</v>
      </c>
      <c r="D47" s="54">
        <v>1</v>
      </c>
      <c r="E47" s="28">
        <v>0</v>
      </c>
      <c r="F47" s="55">
        <f t="shared" si="16"/>
        <v>0</v>
      </c>
      <c r="G47" s="45">
        <v>0</v>
      </c>
      <c r="H47" s="56">
        <f t="shared" si="17"/>
        <v>0</v>
      </c>
      <c r="I47" s="57"/>
    </row>
    <row r="48" spans="1:9" s="58" customFormat="1" x14ac:dyDescent="0.35">
      <c r="A48" s="52"/>
      <c r="B48" s="53"/>
      <c r="C48" s="54"/>
      <c r="D48" s="54"/>
      <c r="E48" s="55"/>
      <c r="F48" s="55"/>
      <c r="G48" s="56"/>
      <c r="H48" s="56"/>
      <c r="I48" s="57"/>
    </row>
    <row r="49" spans="1:9" s="58" customFormat="1" ht="29" x14ac:dyDescent="0.35">
      <c r="A49" s="52" t="s">
        <v>52</v>
      </c>
      <c r="B49" s="53" t="s">
        <v>40</v>
      </c>
      <c r="C49" s="54"/>
      <c r="D49" s="54"/>
      <c r="E49" s="59"/>
      <c r="F49" s="59"/>
      <c r="G49" s="64"/>
      <c r="H49" s="64"/>
      <c r="I49" s="57"/>
    </row>
    <row r="50" spans="1:9" s="58" customFormat="1" ht="15" thickBot="1" x14ac:dyDescent="0.4">
      <c r="A50" s="52"/>
      <c r="B50" s="53"/>
      <c r="C50" s="54"/>
      <c r="D50" s="54"/>
      <c r="E50" s="55"/>
      <c r="F50" s="55"/>
      <c r="G50" s="56"/>
      <c r="H50" s="56"/>
      <c r="I50" s="57"/>
    </row>
    <row r="51" spans="1:9" ht="15" thickBot="1" x14ac:dyDescent="0.4">
      <c r="A51" s="29"/>
      <c r="B51" s="51" t="s">
        <v>41</v>
      </c>
      <c r="C51" s="24"/>
      <c r="D51" s="24"/>
      <c r="E51" s="23"/>
      <c r="F51" s="25">
        <f>SUM(F29:F49)</f>
        <v>0</v>
      </c>
      <c r="G51" s="25"/>
      <c r="H51" s="25">
        <f>SUM(H29:H49)</f>
        <v>0</v>
      </c>
      <c r="I51" s="48"/>
    </row>
    <row r="52" spans="1:9" x14ac:dyDescent="0.35">
      <c r="A52" s="13"/>
    </row>
    <row r="53" spans="1:9" x14ac:dyDescent="0.35">
      <c r="A53" s="13"/>
    </row>
    <row r="54" spans="1:9" x14ac:dyDescent="0.35">
      <c r="A54" s="13"/>
    </row>
    <row r="55" spans="1:9" x14ac:dyDescent="0.35">
      <c r="A55" s="13"/>
    </row>
    <row r="56" spans="1:9" x14ac:dyDescent="0.35">
      <c r="A56" s="13"/>
    </row>
    <row r="57" spans="1:9" x14ac:dyDescent="0.35">
      <c r="A57" s="13"/>
    </row>
    <row r="58" spans="1:9" x14ac:dyDescent="0.35">
      <c r="A58" s="13"/>
    </row>
  </sheetData>
  <autoFilter ref="A7:XEC51" xr:uid="{F1050528-5822-4041-AF8F-7D6F94B7C592}"/>
  <mergeCells count="7">
    <mergeCell ref="C2:I4"/>
    <mergeCell ref="A1:I1"/>
    <mergeCell ref="C5:E5"/>
    <mergeCell ref="F5:I5"/>
    <mergeCell ref="A5:B6"/>
    <mergeCell ref="C6:E6"/>
    <mergeCell ref="F6:I6"/>
  </mergeCells>
  <phoneticPr fontId="13" type="noConversion"/>
  <pageMargins left="0.25" right="0.25" top="0.36" bottom="0.21" header="0.3" footer="0.3"/>
  <pageSetup paperSize="9" scale="95" fitToHeight="0" orientation="landscape" r:id="rId1"/>
  <headerFooter>
    <oddFooter>&amp;L&amp;1#&amp;"Calibri"&amp;9&amp;K000000Klasifikace informací: Neveřejné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PŘEHLED CHL</vt:lpstr>
      <vt:lpstr>CHL_KLM</vt:lpstr>
      <vt:lpstr>CHL_KLM!Oblast_tisku</vt:lpstr>
      <vt:lpstr>'PŘEHLED CHL'!Oblast_tisku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Bosák</dc:creator>
  <cp:keywords/>
  <dc:description/>
  <cp:lastModifiedBy>Kocich Petr</cp:lastModifiedBy>
  <cp:revision/>
  <cp:lastPrinted>2022-06-20T12:29:35Z</cp:lastPrinted>
  <dcterms:created xsi:type="dcterms:W3CDTF">2019-05-19T15:04:28Z</dcterms:created>
  <dcterms:modified xsi:type="dcterms:W3CDTF">2022-07-08T06:28:54Z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15ad6d0-798b-44f9-b3fd-112ad6275fb4_Enabled">
    <vt:lpwstr>true</vt:lpwstr>
  </property>
  <property fmtid="{D5CDD505-2E9C-101B-9397-08002B2CF9AE}" pid="3" name="MSIP_Label_215ad6d0-798b-44f9-b3fd-112ad6275fb4_SetDate">
    <vt:lpwstr>2022-07-08T06:28:54Z</vt:lpwstr>
  </property>
  <property fmtid="{D5CDD505-2E9C-101B-9397-08002B2CF9AE}" pid="4" name="MSIP_Label_215ad6d0-798b-44f9-b3fd-112ad6275fb4_Method">
    <vt:lpwstr>Standard</vt:lpwstr>
  </property>
  <property fmtid="{D5CDD505-2E9C-101B-9397-08002B2CF9AE}" pid="5" name="MSIP_Label_215ad6d0-798b-44f9-b3fd-112ad6275fb4_Name">
    <vt:lpwstr>Neveřejná informace (popis)</vt:lpwstr>
  </property>
  <property fmtid="{D5CDD505-2E9C-101B-9397-08002B2CF9AE}" pid="6" name="MSIP_Label_215ad6d0-798b-44f9-b3fd-112ad6275fb4_SiteId">
    <vt:lpwstr>39f24d0b-aa30-4551-8e81-43c77cf1000e</vt:lpwstr>
  </property>
  <property fmtid="{D5CDD505-2E9C-101B-9397-08002B2CF9AE}" pid="7" name="MSIP_Label_215ad6d0-798b-44f9-b3fd-112ad6275fb4_ActionId">
    <vt:lpwstr>c84f44e1-b5a5-4723-9666-2d6e591bd74e</vt:lpwstr>
  </property>
  <property fmtid="{D5CDD505-2E9C-101B-9397-08002B2CF9AE}" pid="8" name="MSIP_Label_215ad6d0-798b-44f9-b3fd-112ad6275fb4_ContentBits">
    <vt:lpwstr>2</vt:lpwstr>
  </property>
</Properties>
</file>